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컴활2급 (4월4일)\스프레드시트(엑셀2급) 편집\따라하기\"/>
    </mc:Choice>
  </mc:AlternateContent>
  <bookViews>
    <workbookView xWindow="0" yWindow="0" windowWidth="24000" windowHeight="9585"/>
  </bookViews>
  <sheets>
    <sheet name="함수 문제1" sheetId="1" r:id="rId1"/>
    <sheet name="함수 문제1(정답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2" l="1"/>
  <c r="D36" i="2"/>
  <c r="D35" i="2"/>
  <c r="D34" i="2"/>
  <c r="D33" i="2"/>
  <c r="D32" i="2"/>
  <c r="D31" i="2"/>
  <c r="D30" i="2"/>
  <c r="D29" i="2"/>
  <c r="K24" i="2"/>
  <c r="D24" i="2"/>
  <c r="D23" i="2"/>
  <c r="D22" i="2"/>
  <c r="D21" i="2"/>
  <c r="D20" i="2"/>
  <c r="D19" i="2"/>
  <c r="D18" i="2"/>
  <c r="D17" i="2"/>
  <c r="D25" i="2" s="1"/>
  <c r="D16" i="2"/>
  <c r="C11" i="2"/>
  <c r="L10" i="2"/>
  <c r="L9" i="2"/>
  <c r="L8" i="2"/>
  <c r="L7" i="2"/>
  <c r="L6" i="2"/>
  <c r="L5" i="2"/>
  <c r="L4" i="2"/>
  <c r="L3" i="2"/>
  <c r="D24" i="1" l="1"/>
  <c r="D23" i="1"/>
  <c r="D22" i="1"/>
  <c r="D21" i="1"/>
  <c r="D20" i="1"/>
  <c r="D19" i="1"/>
  <c r="D18" i="1"/>
  <c r="D17" i="1"/>
  <c r="D16" i="1"/>
  <c r="L4" i="1" l="1"/>
  <c r="L5" i="1"/>
  <c r="L6" i="1"/>
  <c r="L7" i="1"/>
  <c r="L8" i="1"/>
  <c r="L9" i="1"/>
  <c r="L10" i="1"/>
  <c r="L3" i="1"/>
</calcChain>
</file>

<file path=xl/sharedStrings.xml><?xml version="1.0" encoding="utf-8"?>
<sst xmlns="http://schemas.openxmlformats.org/spreadsheetml/2006/main" count="259" uniqueCount="112">
  <si>
    <t>1학기 성적표</t>
    <phoneticPr fontId="3" type="noConversion"/>
  </si>
  <si>
    <t>성명</t>
    <phoneticPr fontId="3" type="noConversion"/>
  </si>
  <si>
    <t>성별</t>
    <phoneticPr fontId="3" type="noConversion"/>
  </si>
  <si>
    <t>중간고사</t>
    <phoneticPr fontId="3" type="noConversion"/>
  </si>
  <si>
    <t>기말고사</t>
    <phoneticPr fontId="3" type="noConversion"/>
  </si>
  <si>
    <t>전수철</t>
    <phoneticPr fontId="3" type="noConversion"/>
  </si>
  <si>
    <t>남</t>
    <phoneticPr fontId="3" type="noConversion"/>
  </si>
  <si>
    <t>나민주</t>
    <phoneticPr fontId="3" type="noConversion"/>
  </si>
  <si>
    <t>여</t>
    <phoneticPr fontId="3" type="noConversion"/>
  </si>
  <si>
    <t>김영우</t>
    <phoneticPr fontId="3" type="noConversion"/>
  </si>
  <si>
    <t>백이영</t>
    <phoneticPr fontId="3" type="noConversion"/>
  </si>
  <si>
    <t>여</t>
    <phoneticPr fontId="3" type="noConversion"/>
  </si>
  <si>
    <t>유찬우</t>
    <phoneticPr fontId="3" type="noConversion"/>
  </si>
  <si>
    <t>김혜은</t>
    <phoneticPr fontId="3" type="noConversion"/>
  </si>
  <si>
    <t>&lt;조건&gt;</t>
    <phoneticPr fontId="3" type="noConversion"/>
  </si>
  <si>
    <t>안선영</t>
    <phoneticPr fontId="3" type="noConversion"/>
  </si>
  <si>
    <t>김동준</t>
    <phoneticPr fontId="3" type="noConversion"/>
  </si>
  <si>
    <t>남</t>
    <phoneticPr fontId="3" type="noConversion"/>
  </si>
  <si>
    <t>[표2]</t>
    <phoneticPr fontId="3" type="noConversion"/>
  </si>
  <si>
    <t>&gt;=90</t>
    <phoneticPr fontId="3" type="noConversion"/>
  </si>
  <si>
    <t>&gt;=90</t>
    <phoneticPr fontId="3" type="noConversion"/>
  </si>
  <si>
    <t>총점</t>
    <phoneticPr fontId="3" type="noConversion"/>
  </si>
  <si>
    <t>총점 평균</t>
    <phoneticPr fontId="3" type="noConversion"/>
  </si>
  <si>
    <t>사원명</t>
    <phoneticPr fontId="3" type="noConversion"/>
  </si>
  <si>
    <t>직급</t>
    <phoneticPr fontId="3" type="noConversion"/>
  </si>
  <si>
    <t>판매량</t>
    <phoneticPr fontId="3" type="noConversion"/>
  </si>
  <si>
    <t>송호연</t>
    <phoneticPr fontId="3" type="noConversion"/>
  </si>
  <si>
    <t>사원</t>
    <phoneticPr fontId="3" type="noConversion"/>
  </si>
  <si>
    <t>윤여진</t>
    <phoneticPr fontId="3" type="noConversion"/>
  </si>
  <si>
    <t>대리</t>
    <phoneticPr fontId="3" type="noConversion"/>
  </si>
  <si>
    <t>김남희</t>
    <phoneticPr fontId="3" type="noConversion"/>
  </si>
  <si>
    <t>과장</t>
    <phoneticPr fontId="3" type="noConversion"/>
  </si>
  <si>
    <t>남재석</t>
    <phoneticPr fontId="3" type="noConversion"/>
  </si>
  <si>
    <t>이가연</t>
    <phoneticPr fontId="3" type="noConversion"/>
  </si>
  <si>
    <t>대리</t>
    <phoneticPr fontId="3" type="noConversion"/>
  </si>
  <si>
    <t>노진아</t>
    <phoneticPr fontId="3" type="noConversion"/>
  </si>
  <si>
    <t>사원</t>
    <phoneticPr fontId="3" type="noConversion"/>
  </si>
  <si>
    <t>김병선</t>
    <phoneticPr fontId="3" type="noConversion"/>
  </si>
  <si>
    <t>대리</t>
    <phoneticPr fontId="3" type="noConversion"/>
  </si>
  <si>
    <t>신은경</t>
    <phoneticPr fontId="3" type="noConversion"/>
  </si>
  <si>
    <t>직급이 대리의 
판매량 최대값과 최소값</t>
    <phoneticPr fontId="3" type="noConversion"/>
  </si>
  <si>
    <t>판매량 현황</t>
    <phoneticPr fontId="3" type="noConversion"/>
  </si>
  <si>
    <t xml:space="preserve">[표1] </t>
    <phoneticPr fontId="6" type="noConversion"/>
  </si>
  <si>
    <t>홈런 결과</t>
    <phoneticPr fontId="3" type="noConversion"/>
  </si>
  <si>
    <t>선수명</t>
    <phoneticPr fontId="3" type="noConversion"/>
  </si>
  <si>
    <t>1차</t>
    <phoneticPr fontId="3" type="noConversion"/>
  </si>
  <si>
    <t>2차</t>
    <phoneticPr fontId="3" type="noConversion"/>
  </si>
  <si>
    <t>홍다은</t>
    <phoneticPr fontId="3" type="noConversion"/>
  </si>
  <si>
    <t>이승희</t>
    <phoneticPr fontId="3" type="noConversion"/>
  </si>
  <si>
    <t>김준혁</t>
    <phoneticPr fontId="3" type="noConversion"/>
  </si>
  <si>
    <t>양은영</t>
    <phoneticPr fontId="3" type="noConversion"/>
  </si>
  <si>
    <t>홍길표</t>
    <phoneticPr fontId="3" type="noConversion"/>
  </si>
  <si>
    <t>강은지</t>
    <phoneticPr fontId="3" type="noConversion"/>
  </si>
  <si>
    <t>채윤아</t>
    <phoneticPr fontId="3" type="noConversion"/>
  </si>
  <si>
    <t>김수현</t>
    <phoneticPr fontId="3" type="noConversion"/>
  </si>
  <si>
    <t>유혜리</t>
    <phoneticPr fontId="3" type="noConversion"/>
  </si>
  <si>
    <t xml:space="preserve">[표3] </t>
    <phoneticPr fontId="3" type="noConversion"/>
  </si>
  <si>
    <t>결과</t>
    <phoneticPr fontId="3" type="noConversion"/>
  </si>
  <si>
    <t>1차 빈도 높은 결과 합계</t>
    <phoneticPr fontId="3" type="noConversion"/>
  </si>
  <si>
    <t>사원명</t>
    <phoneticPr fontId="3" type="noConversion"/>
  </si>
  <si>
    <t>성별</t>
    <phoneticPr fontId="3" type="noConversion"/>
  </si>
  <si>
    <t>판매금액</t>
    <phoneticPr fontId="3" type="noConversion"/>
  </si>
  <si>
    <t>이사랑</t>
  </si>
  <si>
    <t>남</t>
    <phoneticPr fontId="3" type="noConversion"/>
  </si>
  <si>
    <t>강진원</t>
  </si>
  <si>
    <t>여</t>
    <phoneticPr fontId="3" type="noConversion"/>
  </si>
  <si>
    <t>김여명</t>
    <phoneticPr fontId="3" type="noConversion"/>
  </si>
  <si>
    <t>정시철</t>
    <phoneticPr fontId="3" type="noConversion"/>
  </si>
  <si>
    <t>민철우</t>
    <phoneticPr fontId="3" type="noConversion"/>
  </si>
  <si>
    <t>김지은</t>
    <phoneticPr fontId="3" type="noConversion"/>
  </si>
  <si>
    <t>길앤디</t>
    <phoneticPr fontId="3" type="noConversion"/>
  </si>
  <si>
    <t>[표4]</t>
    <phoneticPr fontId="3" type="noConversion"/>
  </si>
  <si>
    <t>서울지역 여사원 판매금액 합계</t>
    <phoneticPr fontId="3" type="noConversion"/>
  </si>
  <si>
    <t>서울본사</t>
    <phoneticPr fontId="3" type="noConversion"/>
  </si>
  <si>
    <t>서울지점</t>
    <phoneticPr fontId="3" type="noConversion"/>
  </si>
  <si>
    <t>인천지점</t>
    <phoneticPr fontId="3" type="noConversion"/>
  </si>
  <si>
    <t>지역</t>
    <phoneticPr fontId="3" type="noConversion"/>
  </si>
  <si>
    <t>안양지점</t>
    <phoneticPr fontId="3" type="noConversion"/>
  </si>
  <si>
    <t>안산지점</t>
    <phoneticPr fontId="3" type="noConversion"/>
  </si>
  <si>
    <t>수원지점</t>
    <phoneticPr fontId="3" type="noConversion"/>
  </si>
  <si>
    <t>일산지점</t>
    <phoneticPr fontId="3" type="noConversion"/>
  </si>
  <si>
    <t>광주지점</t>
    <phoneticPr fontId="3" type="noConversion"/>
  </si>
  <si>
    <t>여</t>
    <phoneticPr fontId="3" type="noConversion"/>
  </si>
  <si>
    <t>남</t>
    <phoneticPr fontId="3" type="noConversion"/>
  </si>
  <si>
    <t>양미정</t>
    <phoneticPr fontId="3" type="noConversion"/>
  </si>
  <si>
    <t>지역별 판매금액 현황</t>
    <phoneticPr fontId="3" type="noConversion"/>
  </si>
  <si>
    <t xml:space="preserve">[표5] </t>
    <phoneticPr fontId="3" type="noConversion"/>
  </si>
  <si>
    <t>사원 관리 현황</t>
    <phoneticPr fontId="3" type="noConversion"/>
  </si>
  <si>
    <t>사원코드</t>
    <phoneticPr fontId="3" type="noConversion"/>
  </si>
  <si>
    <t>입사년도</t>
    <phoneticPr fontId="3" type="noConversion"/>
  </si>
  <si>
    <t>사원명</t>
    <phoneticPr fontId="3" type="noConversion"/>
  </si>
  <si>
    <t>부서명</t>
    <phoneticPr fontId="3" type="noConversion"/>
  </si>
  <si>
    <t>2020년</t>
    <phoneticPr fontId="3" type="noConversion"/>
  </si>
  <si>
    <t>최광엽</t>
    <phoneticPr fontId="3" type="noConversion"/>
  </si>
  <si>
    <t>2019년</t>
    <phoneticPr fontId="3" type="noConversion"/>
  </si>
  <si>
    <t>전인수</t>
    <phoneticPr fontId="3" type="noConversion"/>
  </si>
  <si>
    <t>안선순</t>
    <phoneticPr fontId="3" type="noConversion"/>
  </si>
  <si>
    <t>2021년</t>
    <phoneticPr fontId="3" type="noConversion"/>
  </si>
  <si>
    <t>정다희</t>
    <phoneticPr fontId="3" type="noConversion"/>
  </si>
  <si>
    <t>2018년</t>
    <phoneticPr fontId="3" type="noConversion"/>
  </si>
  <si>
    <t>신서경</t>
    <phoneticPr fontId="3" type="noConversion"/>
  </si>
  <si>
    <t>김승아</t>
    <phoneticPr fontId="3" type="noConversion"/>
  </si>
  <si>
    <t>이건윤</t>
    <phoneticPr fontId="3" type="noConversion"/>
  </si>
  <si>
    <t>이지민</t>
    <phoneticPr fontId="3" type="noConversion"/>
  </si>
  <si>
    <t>1-M-26</t>
    <phoneticPr fontId="3" type="noConversion"/>
  </si>
  <si>
    <t>2-M-35</t>
    <phoneticPr fontId="3" type="noConversion"/>
  </si>
  <si>
    <t>2-M-14</t>
    <phoneticPr fontId="3" type="noConversion"/>
  </si>
  <si>
    <t>2-M-11</t>
  </si>
  <si>
    <t>2-M-33</t>
  </si>
  <si>
    <t>1-M-27</t>
    <phoneticPr fontId="3" type="noConversion"/>
  </si>
  <si>
    <t>1-M-11</t>
    <phoneticPr fontId="3" type="noConversion"/>
  </si>
  <si>
    <t>1-M-23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</si>
</sst>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_ 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b/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quotePrefix="1">
      <alignment vertical="center"/>
    </xf>
    <xf numFmtId="0" fontId="5" fillId="0" borderId="1" xfId="2" applyFon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7" fillId="0" borderId="0" xfId="0" applyFont="1">
      <alignment vertical="center"/>
    </xf>
    <xf numFmtId="41" fontId="0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9" fillId="0" borderId="0" xfId="3" applyFont="1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4">
    <cellStyle name="쉼표 [0]" xfId="1" builtinId="6"/>
    <cellStyle name="표준" xfId="0" builtinId="0"/>
    <cellStyle name="표준 2" xfId="2"/>
    <cellStyle name="표준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zoomScaleNormal="100" workbookViewId="0">
      <selection activeCell="E5" sqref="E5"/>
    </sheetView>
  </sheetViews>
  <sheetFormatPr defaultRowHeight="16.5"/>
  <cols>
    <col min="1" max="1" width="11.25" customWidth="1"/>
    <col min="2" max="2" width="17" customWidth="1"/>
    <col min="3" max="3" width="18.125" customWidth="1"/>
    <col min="4" max="4" width="10.875" customWidth="1"/>
    <col min="5" max="5" width="10.125" customWidth="1"/>
    <col min="9" max="9" width="10.875" customWidth="1"/>
    <col min="10" max="10" width="11.5" customWidth="1"/>
    <col min="11" max="11" width="14.375" customWidth="1"/>
    <col min="15" max="16" width="10.125" customWidth="1"/>
  </cols>
  <sheetData>
    <row r="1" spans="1:16">
      <c r="A1" s="7" t="s">
        <v>42</v>
      </c>
      <c r="B1" s="1" t="s">
        <v>41</v>
      </c>
      <c r="C1" s="8"/>
      <c r="H1" s="1" t="s">
        <v>18</v>
      </c>
      <c r="I1" s="1" t="s">
        <v>0</v>
      </c>
    </row>
    <row r="2" spans="1:16">
      <c r="A2" s="2" t="s">
        <v>23</v>
      </c>
      <c r="B2" s="2" t="s">
        <v>24</v>
      </c>
      <c r="C2" s="2" t="s">
        <v>25</v>
      </c>
      <c r="H2" s="2" t="s">
        <v>1</v>
      </c>
      <c r="I2" s="2" t="s">
        <v>2</v>
      </c>
      <c r="J2" s="2" t="s">
        <v>3</v>
      </c>
      <c r="K2" s="2" t="s">
        <v>4</v>
      </c>
      <c r="L2" s="2" t="s">
        <v>21</v>
      </c>
      <c r="O2" s="3"/>
    </row>
    <row r="3" spans="1:16">
      <c r="A3" s="2" t="s">
        <v>26</v>
      </c>
      <c r="B3" s="2" t="s">
        <v>27</v>
      </c>
      <c r="C3" s="9">
        <v>56</v>
      </c>
      <c r="H3" s="4" t="s">
        <v>5</v>
      </c>
      <c r="I3" s="2" t="s">
        <v>6</v>
      </c>
      <c r="J3" s="2">
        <v>78</v>
      </c>
      <c r="K3" s="2">
        <v>92</v>
      </c>
      <c r="L3" s="5">
        <f>SUM(J3:K3)</f>
        <v>170</v>
      </c>
    </row>
    <row r="4" spans="1:16">
      <c r="A4" s="2" t="s">
        <v>28</v>
      </c>
      <c r="B4" s="2" t="s">
        <v>34</v>
      </c>
      <c r="C4" s="9">
        <v>42</v>
      </c>
      <c r="H4" s="4" t="s">
        <v>7</v>
      </c>
      <c r="I4" s="2" t="s">
        <v>8</v>
      </c>
      <c r="J4" s="2">
        <v>92</v>
      </c>
      <c r="K4" s="2">
        <v>98</v>
      </c>
      <c r="L4" s="5">
        <f t="shared" ref="L4:L10" si="0">SUM(J4:K4)</f>
        <v>190</v>
      </c>
    </row>
    <row r="5" spans="1:16">
      <c r="A5" s="2" t="s">
        <v>35</v>
      </c>
      <c r="B5" s="2" t="s">
        <v>29</v>
      </c>
      <c r="C5" s="9">
        <v>92</v>
      </c>
      <c r="H5" s="4" t="s">
        <v>9</v>
      </c>
      <c r="I5" s="2" t="s">
        <v>6</v>
      </c>
      <c r="J5" s="2">
        <v>80</v>
      </c>
      <c r="K5" s="2">
        <v>78</v>
      </c>
      <c r="L5" s="5">
        <f t="shared" si="0"/>
        <v>158</v>
      </c>
    </row>
    <row r="6" spans="1:16">
      <c r="A6" s="2" t="s">
        <v>30</v>
      </c>
      <c r="B6" s="2" t="s">
        <v>36</v>
      </c>
      <c r="C6" s="9">
        <v>84</v>
      </c>
      <c r="H6" s="4" t="s">
        <v>10</v>
      </c>
      <c r="I6" s="2" t="s">
        <v>11</v>
      </c>
      <c r="J6" s="2">
        <v>90</v>
      </c>
      <c r="K6" s="2">
        <v>92</v>
      </c>
      <c r="L6" s="5">
        <f t="shared" si="0"/>
        <v>182</v>
      </c>
    </row>
    <row r="7" spans="1:16">
      <c r="A7" s="2" t="s">
        <v>37</v>
      </c>
      <c r="B7" s="2" t="s">
        <v>38</v>
      </c>
      <c r="C7" s="9">
        <v>51</v>
      </c>
      <c r="H7" s="4" t="s">
        <v>12</v>
      </c>
      <c r="I7" s="2" t="s">
        <v>6</v>
      </c>
      <c r="J7" s="2">
        <v>96</v>
      </c>
      <c r="K7" s="2">
        <v>98</v>
      </c>
      <c r="L7" s="5">
        <f t="shared" si="0"/>
        <v>194</v>
      </c>
    </row>
    <row r="8" spans="1:16">
      <c r="A8" s="2" t="s">
        <v>39</v>
      </c>
      <c r="B8" s="2" t="s">
        <v>31</v>
      </c>
      <c r="C8" s="9">
        <v>63</v>
      </c>
      <c r="E8" s="6" t="s">
        <v>14</v>
      </c>
      <c r="H8" s="4" t="s">
        <v>13</v>
      </c>
      <c r="I8" s="2" t="s">
        <v>8</v>
      </c>
      <c r="J8" s="2">
        <v>76</v>
      </c>
      <c r="K8" s="2">
        <v>74</v>
      </c>
      <c r="L8" s="5">
        <f t="shared" si="0"/>
        <v>150</v>
      </c>
      <c r="N8" s="6" t="s">
        <v>14</v>
      </c>
      <c r="O8" s="6"/>
    </row>
    <row r="9" spans="1:16">
      <c r="A9" s="2" t="s">
        <v>32</v>
      </c>
      <c r="B9" s="2" t="s">
        <v>36</v>
      </c>
      <c r="C9" s="9">
        <v>54</v>
      </c>
      <c r="E9" s="2"/>
      <c r="H9" s="2" t="s">
        <v>15</v>
      </c>
      <c r="I9" s="2" t="s">
        <v>11</v>
      </c>
      <c r="J9" s="2">
        <v>90</v>
      </c>
      <c r="K9" s="2">
        <v>74</v>
      </c>
      <c r="L9" s="5">
        <f t="shared" si="0"/>
        <v>164</v>
      </c>
      <c r="N9" s="2"/>
      <c r="O9" s="2"/>
      <c r="P9" s="2"/>
    </row>
    <row r="10" spans="1:16">
      <c r="A10" s="2" t="s">
        <v>33</v>
      </c>
      <c r="B10" s="2" t="s">
        <v>29</v>
      </c>
      <c r="C10" s="9">
        <v>28</v>
      </c>
      <c r="E10" s="2"/>
      <c r="H10" s="2" t="s">
        <v>16</v>
      </c>
      <c r="I10" s="2" t="s">
        <v>17</v>
      </c>
      <c r="J10" s="2">
        <v>92</v>
      </c>
      <c r="K10" s="2">
        <v>90</v>
      </c>
      <c r="L10" s="5">
        <f t="shared" si="0"/>
        <v>182</v>
      </c>
      <c r="N10" s="2"/>
      <c r="O10" s="2"/>
      <c r="P10" s="2"/>
    </row>
    <row r="11" spans="1:16" ht="16.5" customHeight="1">
      <c r="A11" s="16" t="s">
        <v>40</v>
      </c>
      <c r="B11" s="16"/>
      <c r="C11" s="17"/>
      <c r="H11" s="15" t="s">
        <v>22</v>
      </c>
      <c r="I11" s="15"/>
      <c r="J11" s="15"/>
      <c r="K11" s="15"/>
      <c r="L11" s="2"/>
      <c r="N11" s="2"/>
      <c r="O11" s="2"/>
      <c r="P11" s="2"/>
    </row>
    <row r="12" spans="1:16">
      <c r="A12" s="16"/>
      <c r="B12" s="16"/>
      <c r="C12" s="18"/>
    </row>
    <row r="14" spans="1:16">
      <c r="A14" s="12" t="s">
        <v>56</v>
      </c>
      <c r="B14" s="1" t="s">
        <v>43</v>
      </c>
      <c r="H14" s="1" t="s">
        <v>71</v>
      </c>
      <c r="I14" s="1" t="s">
        <v>85</v>
      </c>
    </row>
    <row r="15" spans="1:16">
      <c r="A15" s="2" t="s">
        <v>44</v>
      </c>
      <c r="B15" s="2" t="s">
        <v>45</v>
      </c>
      <c r="C15" s="2" t="s">
        <v>46</v>
      </c>
      <c r="D15" s="2" t="s">
        <v>57</v>
      </c>
      <c r="H15" s="2" t="s">
        <v>59</v>
      </c>
      <c r="I15" s="2" t="s">
        <v>60</v>
      </c>
      <c r="J15" s="2" t="s">
        <v>76</v>
      </c>
      <c r="K15" s="2" t="s">
        <v>61</v>
      </c>
    </row>
    <row r="16" spans="1:16">
      <c r="A16" s="2" t="s">
        <v>47</v>
      </c>
      <c r="B16" s="2">
        <v>8</v>
      </c>
      <c r="C16" s="2">
        <v>8</v>
      </c>
      <c r="D16" s="2">
        <f t="shared" ref="D16:D24" si="1">SUM(B16:C16)</f>
        <v>16</v>
      </c>
      <c r="H16" s="4" t="s">
        <v>62</v>
      </c>
      <c r="I16" s="2" t="s">
        <v>82</v>
      </c>
      <c r="J16" s="2" t="s">
        <v>73</v>
      </c>
      <c r="K16" s="9">
        <v>1250000</v>
      </c>
    </row>
    <row r="17" spans="1:11">
      <c r="A17" s="2" t="s">
        <v>48</v>
      </c>
      <c r="B17" s="2">
        <v>8</v>
      </c>
      <c r="C17" s="2">
        <v>5</v>
      </c>
      <c r="D17" s="2">
        <f t="shared" si="1"/>
        <v>13</v>
      </c>
      <c r="H17" s="4" t="s">
        <v>64</v>
      </c>
      <c r="I17" s="2" t="s">
        <v>83</v>
      </c>
      <c r="J17" s="2" t="s">
        <v>75</v>
      </c>
      <c r="K17" s="9">
        <v>1000000</v>
      </c>
    </row>
    <row r="18" spans="1:11">
      <c r="A18" s="2" t="s">
        <v>49</v>
      </c>
      <c r="B18" s="2">
        <v>5</v>
      </c>
      <c r="C18" s="2">
        <v>5</v>
      </c>
      <c r="D18" s="2">
        <f t="shared" si="1"/>
        <v>10</v>
      </c>
      <c r="H18" s="4" t="s">
        <v>66</v>
      </c>
      <c r="I18" s="2" t="s">
        <v>63</v>
      </c>
      <c r="J18" s="2" t="s">
        <v>77</v>
      </c>
      <c r="K18" s="9">
        <v>1340000</v>
      </c>
    </row>
    <row r="19" spans="1:11">
      <c r="A19" s="2" t="s">
        <v>50</v>
      </c>
      <c r="B19" s="2">
        <v>6</v>
      </c>
      <c r="C19" s="2">
        <v>6</v>
      </c>
      <c r="D19" s="2">
        <f t="shared" si="1"/>
        <v>12</v>
      </c>
      <c r="H19" s="4" t="s">
        <v>84</v>
      </c>
      <c r="I19" s="2" t="s">
        <v>82</v>
      </c>
      <c r="J19" s="2" t="s">
        <v>74</v>
      </c>
      <c r="K19" s="9">
        <v>1090000</v>
      </c>
    </row>
    <row r="20" spans="1:11">
      <c r="A20" s="2" t="s">
        <v>51</v>
      </c>
      <c r="B20" s="2">
        <v>6</v>
      </c>
      <c r="C20" s="2">
        <v>3</v>
      </c>
      <c r="D20" s="2">
        <f t="shared" si="1"/>
        <v>9</v>
      </c>
      <c r="H20" s="4" t="s">
        <v>67</v>
      </c>
      <c r="I20" s="2" t="s">
        <v>83</v>
      </c>
      <c r="J20" s="2" t="s">
        <v>78</v>
      </c>
      <c r="K20" s="9">
        <v>1290000</v>
      </c>
    </row>
    <row r="21" spans="1:11">
      <c r="A21" s="2" t="s">
        <v>52</v>
      </c>
      <c r="B21" s="2">
        <v>7</v>
      </c>
      <c r="C21" s="2">
        <v>4</v>
      </c>
      <c r="D21" s="2">
        <f t="shared" si="1"/>
        <v>11</v>
      </c>
      <c r="H21" s="4" t="s">
        <v>68</v>
      </c>
      <c r="I21" s="2" t="s">
        <v>17</v>
      </c>
      <c r="J21" s="2" t="s">
        <v>79</v>
      </c>
      <c r="K21" s="9">
        <v>1150000</v>
      </c>
    </row>
    <row r="22" spans="1:11">
      <c r="A22" s="2" t="s">
        <v>53</v>
      </c>
      <c r="B22" s="2">
        <v>6</v>
      </c>
      <c r="C22" s="2">
        <v>8</v>
      </c>
      <c r="D22" s="2">
        <f t="shared" si="1"/>
        <v>14</v>
      </c>
      <c r="H22" s="4" t="s">
        <v>69</v>
      </c>
      <c r="I22" s="2" t="s">
        <v>65</v>
      </c>
      <c r="J22" s="2" t="s">
        <v>80</v>
      </c>
      <c r="K22" s="9">
        <v>1320000</v>
      </c>
    </row>
    <row r="23" spans="1:11">
      <c r="A23" s="2" t="s">
        <v>54</v>
      </c>
      <c r="B23" s="2">
        <v>9</v>
      </c>
      <c r="C23" s="2">
        <v>8</v>
      </c>
      <c r="D23" s="2">
        <f t="shared" si="1"/>
        <v>17</v>
      </c>
      <c r="H23" s="2" t="s">
        <v>70</v>
      </c>
      <c r="I23" s="2" t="s">
        <v>63</v>
      </c>
      <c r="J23" s="2" t="s">
        <v>81</v>
      </c>
      <c r="K23" s="9">
        <v>1330000</v>
      </c>
    </row>
    <row r="24" spans="1:11">
      <c r="A24" s="2" t="s">
        <v>55</v>
      </c>
      <c r="B24" s="2">
        <v>8</v>
      </c>
      <c r="C24" s="2">
        <v>9</v>
      </c>
      <c r="D24" s="2">
        <f t="shared" si="1"/>
        <v>17</v>
      </c>
      <c r="H24" s="19" t="s">
        <v>72</v>
      </c>
      <c r="I24" s="20"/>
      <c r="J24" s="21"/>
      <c r="K24" s="14"/>
    </row>
    <row r="25" spans="1:11">
      <c r="A25" s="15" t="s">
        <v>58</v>
      </c>
      <c r="B25" s="15"/>
      <c r="C25" s="15"/>
      <c r="D25" s="13"/>
    </row>
    <row r="27" spans="1:11">
      <c r="A27" s="12" t="s">
        <v>86</v>
      </c>
      <c r="B27" s="1" t="s">
        <v>87</v>
      </c>
      <c r="D27" s="10"/>
    </row>
    <row r="28" spans="1:11">
      <c r="A28" s="2" t="s">
        <v>88</v>
      </c>
      <c r="B28" s="2" t="s">
        <v>89</v>
      </c>
      <c r="C28" s="2" t="s">
        <v>90</v>
      </c>
      <c r="D28" s="11" t="s">
        <v>91</v>
      </c>
    </row>
    <row r="29" spans="1:11">
      <c r="A29" s="2" t="s">
        <v>107</v>
      </c>
      <c r="B29" s="2" t="s">
        <v>92</v>
      </c>
      <c r="C29" s="2" t="s">
        <v>93</v>
      </c>
      <c r="D29" s="2"/>
    </row>
    <row r="30" spans="1:11">
      <c r="A30" s="2" t="s">
        <v>104</v>
      </c>
      <c r="B30" s="2" t="s">
        <v>94</v>
      </c>
      <c r="C30" s="2" t="s">
        <v>95</v>
      </c>
      <c r="D30" s="2"/>
    </row>
    <row r="31" spans="1:11">
      <c r="A31" s="2" t="s">
        <v>109</v>
      </c>
      <c r="B31" s="2" t="s">
        <v>94</v>
      </c>
      <c r="C31" s="2" t="s">
        <v>96</v>
      </c>
      <c r="D31" s="2"/>
    </row>
    <row r="32" spans="1:11">
      <c r="A32" s="2" t="s">
        <v>105</v>
      </c>
      <c r="B32" s="2" t="s">
        <v>97</v>
      </c>
      <c r="C32" s="2" t="s">
        <v>98</v>
      </c>
      <c r="D32" s="2"/>
    </row>
    <row r="33" spans="1:4">
      <c r="A33" s="2" t="s">
        <v>106</v>
      </c>
      <c r="B33" s="2" t="s">
        <v>99</v>
      </c>
      <c r="C33" s="2" t="s">
        <v>100</v>
      </c>
      <c r="D33" s="2"/>
    </row>
    <row r="34" spans="1:4">
      <c r="A34" s="2" t="s">
        <v>108</v>
      </c>
      <c r="B34" s="2" t="s">
        <v>94</v>
      </c>
      <c r="C34" s="2" t="s">
        <v>101</v>
      </c>
      <c r="D34" s="2"/>
    </row>
    <row r="35" spans="1:4">
      <c r="A35" s="2" t="s">
        <v>110</v>
      </c>
      <c r="B35" s="2" t="s">
        <v>97</v>
      </c>
      <c r="C35" s="2" t="s">
        <v>102</v>
      </c>
      <c r="D35" s="2"/>
    </row>
    <row r="36" spans="1:4">
      <c r="A36" s="2" t="s">
        <v>111</v>
      </c>
      <c r="B36" s="2" t="s">
        <v>94</v>
      </c>
      <c r="C36" s="2" t="s">
        <v>103</v>
      </c>
      <c r="D36" s="2"/>
    </row>
  </sheetData>
  <mergeCells count="5">
    <mergeCell ref="H11:K11"/>
    <mergeCell ref="A11:B12"/>
    <mergeCell ref="C11:C12"/>
    <mergeCell ref="A25:C25"/>
    <mergeCell ref="H24:J2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opLeftCell="A10" zoomScaleNormal="100" workbookViewId="0">
      <selection activeCell="E38" sqref="A36:E38"/>
    </sheetView>
  </sheetViews>
  <sheetFormatPr defaultRowHeight="16.5"/>
  <cols>
    <col min="1" max="1" width="11.25" customWidth="1"/>
    <col min="2" max="2" width="17" customWidth="1"/>
    <col min="3" max="3" width="18.125" customWidth="1"/>
    <col min="4" max="4" width="10.875" customWidth="1"/>
    <col min="5" max="5" width="10.125" customWidth="1"/>
    <col min="9" max="9" width="10.875" customWidth="1"/>
    <col min="10" max="10" width="11.5" customWidth="1"/>
    <col min="11" max="11" width="14.375" customWidth="1"/>
    <col min="15" max="16" width="10.125" customWidth="1"/>
  </cols>
  <sheetData>
    <row r="1" spans="1:16">
      <c r="A1" s="7" t="s">
        <v>42</v>
      </c>
      <c r="B1" s="1" t="s">
        <v>41</v>
      </c>
      <c r="C1" s="8"/>
      <c r="H1" s="1" t="s">
        <v>18</v>
      </c>
      <c r="I1" s="1" t="s">
        <v>0</v>
      </c>
    </row>
    <row r="2" spans="1:16">
      <c r="A2" s="2" t="s">
        <v>23</v>
      </c>
      <c r="B2" s="2" t="s">
        <v>24</v>
      </c>
      <c r="C2" s="2" t="s">
        <v>25</v>
      </c>
      <c r="H2" s="2" t="s">
        <v>1</v>
      </c>
      <c r="I2" s="2" t="s">
        <v>2</v>
      </c>
      <c r="J2" s="2" t="s">
        <v>3</v>
      </c>
      <c r="K2" s="2" t="s">
        <v>4</v>
      </c>
      <c r="L2" s="2" t="s">
        <v>21</v>
      </c>
      <c r="O2" s="3"/>
    </row>
    <row r="3" spans="1:16">
      <c r="A3" s="2" t="s">
        <v>26</v>
      </c>
      <c r="B3" s="2" t="s">
        <v>27</v>
      </c>
      <c r="C3" s="9">
        <v>56</v>
      </c>
      <c r="H3" s="4" t="s">
        <v>5</v>
      </c>
      <c r="I3" s="2" t="s">
        <v>6</v>
      </c>
      <c r="J3" s="2">
        <v>78</v>
      </c>
      <c r="K3" s="2">
        <v>92</v>
      </c>
      <c r="L3" s="5">
        <f>SUM(J3:K3)</f>
        <v>170</v>
      </c>
    </row>
    <row r="4" spans="1:16">
      <c r="A4" s="2" t="s">
        <v>28</v>
      </c>
      <c r="B4" s="2" t="s">
        <v>34</v>
      </c>
      <c r="C4" s="9">
        <v>42</v>
      </c>
      <c r="H4" s="4" t="s">
        <v>7</v>
      </c>
      <c r="I4" s="2" t="s">
        <v>8</v>
      </c>
      <c r="J4" s="2">
        <v>92</v>
      </c>
      <c r="K4" s="2">
        <v>98</v>
      </c>
      <c r="L4" s="5">
        <f t="shared" ref="L4:L10" si="0">SUM(J4:K4)</f>
        <v>190</v>
      </c>
    </row>
    <row r="5" spans="1:16">
      <c r="A5" s="2" t="s">
        <v>35</v>
      </c>
      <c r="B5" s="2" t="s">
        <v>29</v>
      </c>
      <c r="C5" s="9">
        <v>92</v>
      </c>
      <c r="H5" s="4" t="s">
        <v>9</v>
      </c>
      <c r="I5" s="2" t="s">
        <v>6</v>
      </c>
      <c r="J5" s="2">
        <v>80</v>
      </c>
      <c r="K5" s="2">
        <v>78</v>
      </c>
      <c r="L5" s="5">
        <f t="shared" si="0"/>
        <v>158</v>
      </c>
    </row>
    <row r="6" spans="1:16">
      <c r="A6" s="2" t="s">
        <v>30</v>
      </c>
      <c r="B6" s="2" t="s">
        <v>36</v>
      </c>
      <c r="C6" s="9">
        <v>84</v>
      </c>
      <c r="H6" s="4" t="s">
        <v>10</v>
      </c>
      <c r="I6" s="2" t="s">
        <v>11</v>
      </c>
      <c r="J6" s="2">
        <v>90</v>
      </c>
      <c r="K6" s="2">
        <v>92</v>
      </c>
      <c r="L6" s="5">
        <f t="shared" si="0"/>
        <v>182</v>
      </c>
    </row>
    <row r="7" spans="1:16">
      <c r="A7" s="2" t="s">
        <v>37</v>
      </c>
      <c r="B7" s="2" t="s">
        <v>38</v>
      </c>
      <c r="C7" s="9">
        <v>51</v>
      </c>
      <c r="H7" s="4" t="s">
        <v>12</v>
      </c>
      <c r="I7" s="2" t="s">
        <v>6</v>
      </c>
      <c r="J7" s="2">
        <v>96</v>
      </c>
      <c r="K7" s="2">
        <v>98</v>
      </c>
      <c r="L7" s="5">
        <f t="shared" si="0"/>
        <v>194</v>
      </c>
    </row>
    <row r="8" spans="1:16">
      <c r="A8" s="2" t="s">
        <v>39</v>
      </c>
      <c r="B8" s="2" t="s">
        <v>31</v>
      </c>
      <c r="C8" s="9">
        <v>63</v>
      </c>
      <c r="E8" s="6" t="s">
        <v>14</v>
      </c>
      <c r="H8" s="4" t="s">
        <v>13</v>
      </c>
      <c r="I8" s="2" t="s">
        <v>8</v>
      </c>
      <c r="J8" s="2">
        <v>76</v>
      </c>
      <c r="K8" s="2">
        <v>74</v>
      </c>
      <c r="L8" s="5">
        <f t="shared" si="0"/>
        <v>150</v>
      </c>
      <c r="N8" s="6" t="s">
        <v>14</v>
      </c>
      <c r="O8" s="6"/>
    </row>
    <row r="9" spans="1:16">
      <c r="A9" s="2" t="s">
        <v>32</v>
      </c>
      <c r="B9" s="2" t="s">
        <v>36</v>
      </c>
      <c r="C9" s="9">
        <v>54</v>
      </c>
      <c r="E9" s="2" t="s">
        <v>24</v>
      </c>
      <c r="H9" s="2" t="s">
        <v>15</v>
      </c>
      <c r="I9" s="2" t="s">
        <v>11</v>
      </c>
      <c r="J9" s="2">
        <v>90</v>
      </c>
      <c r="K9" s="2">
        <v>74</v>
      </c>
      <c r="L9" s="5">
        <f t="shared" si="0"/>
        <v>164</v>
      </c>
      <c r="N9" s="2" t="s">
        <v>2</v>
      </c>
      <c r="O9" s="2" t="s">
        <v>3</v>
      </c>
      <c r="P9" s="2" t="s">
        <v>4</v>
      </c>
    </row>
    <row r="10" spans="1:16">
      <c r="A10" s="2" t="s">
        <v>33</v>
      </c>
      <c r="B10" s="2" t="s">
        <v>29</v>
      </c>
      <c r="C10" s="9">
        <v>28</v>
      </c>
      <c r="E10" s="2" t="s">
        <v>29</v>
      </c>
      <c r="H10" s="2" t="s">
        <v>16</v>
      </c>
      <c r="I10" s="2" t="s">
        <v>17</v>
      </c>
      <c r="J10" s="2">
        <v>92</v>
      </c>
      <c r="K10" s="2">
        <v>90</v>
      </c>
      <c r="L10" s="5">
        <f t="shared" si="0"/>
        <v>182</v>
      </c>
      <c r="N10" s="2" t="s">
        <v>6</v>
      </c>
      <c r="O10" s="2" t="s">
        <v>19</v>
      </c>
      <c r="P10" s="2"/>
    </row>
    <row r="11" spans="1:16" ht="16.5" customHeight="1">
      <c r="A11" s="16" t="s">
        <v>40</v>
      </c>
      <c r="B11" s="16"/>
      <c r="C11" s="17" t="str">
        <f>"최대 "&amp;DMAX(A2:C10,3,E9:E10)&amp;" ~ 최소 "&amp;DMIN(A2:C10,3,E9:E10)</f>
        <v>최대 92 ~ 최소 28</v>
      </c>
      <c r="H11" s="15" t="s">
        <v>22</v>
      </c>
      <c r="I11" s="15"/>
      <c r="J11" s="15"/>
      <c r="K11" s="15"/>
      <c r="L11" s="2">
        <f>DAVERAGE(H2:L10,5,N9:P11)</f>
        <v>187</v>
      </c>
      <c r="N11" s="2" t="s">
        <v>8</v>
      </c>
      <c r="O11" s="2"/>
      <c r="P11" s="2" t="s">
        <v>20</v>
      </c>
    </row>
    <row r="12" spans="1:16">
      <c r="A12" s="16"/>
      <c r="B12" s="16"/>
      <c r="C12" s="18"/>
    </row>
    <row r="14" spans="1:16">
      <c r="A14" s="12" t="s">
        <v>56</v>
      </c>
      <c r="B14" s="1" t="s">
        <v>43</v>
      </c>
      <c r="H14" s="1" t="s">
        <v>71</v>
      </c>
      <c r="I14" s="1" t="s">
        <v>85</v>
      </c>
    </row>
    <row r="15" spans="1:16">
      <c r="A15" s="2" t="s">
        <v>44</v>
      </c>
      <c r="B15" s="2" t="s">
        <v>45</v>
      </c>
      <c r="C15" s="2" t="s">
        <v>46</v>
      </c>
      <c r="D15" s="2" t="s">
        <v>57</v>
      </c>
      <c r="H15" s="2" t="s">
        <v>59</v>
      </c>
      <c r="I15" s="2" t="s">
        <v>60</v>
      </c>
      <c r="J15" s="2" t="s">
        <v>76</v>
      </c>
      <c r="K15" s="2" t="s">
        <v>61</v>
      </c>
    </row>
    <row r="16" spans="1:16">
      <c r="A16" s="2" t="s">
        <v>47</v>
      </c>
      <c r="B16" s="2">
        <v>8</v>
      </c>
      <c r="C16" s="2">
        <v>8</v>
      </c>
      <c r="D16" s="2">
        <f t="shared" ref="D16:D24" si="1">SUM(B16:C16)</f>
        <v>16</v>
      </c>
      <c r="H16" s="4" t="s">
        <v>62</v>
      </c>
      <c r="I16" s="2" t="s">
        <v>11</v>
      </c>
      <c r="J16" s="2" t="s">
        <v>73</v>
      </c>
      <c r="K16" s="9">
        <v>1250000</v>
      </c>
    </row>
    <row r="17" spans="1:11">
      <c r="A17" s="2" t="s">
        <v>48</v>
      </c>
      <c r="B17" s="2">
        <v>8</v>
      </c>
      <c r="C17" s="2">
        <v>5</v>
      </c>
      <c r="D17" s="2">
        <f t="shared" si="1"/>
        <v>13</v>
      </c>
      <c r="H17" s="4" t="s">
        <v>64</v>
      </c>
      <c r="I17" s="2" t="s">
        <v>17</v>
      </c>
      <c r="J17" s="2" t="s">
        <v>75</v>
      </c>
      <c r="K17" s="9">
        <v>1000000</v>
      </c>
    </row>
    <row r="18" spans="1:11">
      <c r="A18" s="2" t="s">
        <v>49</v>
      </c>
      <c r="B18" s="2">
        <v>5</v>
      </c>
      <c r="C18" s="2">
        <v>5</v>
      </c>
      <c r="D18" s="2">
        <f t="shared" si="1"/>
        <v>10</v>
      </c>
      <c r="H18" s="4" t="s">
        <v>66</v>
      </c>
      <c r="I18" s="2" t="s">
        <v>17</v>
      </c>
      <c r="J18" s="2" t="s">
        <v>77</v>
      </c>
      <c r="K18" s="9">
        <v>1340000</v>
      </c>
    </row>
    <row r="19" spans="1:11">
      <c r="A19" s="2" t="s">
        <v>50</v>
      </c>
      <c r="B19" s="2">
        <v>6</v>
      </c>
      <c r="C19" s="2">
        <v>6</v>
      </c>
      <c r="D19" s="2">
        <f t="shared" si="1"/>
        <v>12</v>
      </c>
      <c r="H19" s="4" t="s">
        <v>84</v>
      </c>
      <c r="I19" s="2" t="s">
        <v>11</v>
      </c>
      <c r="J19" s="2" t="s">
        <v>74</v>
      </c>
      <c r="K19" s="9">
        <v>1090000</v>
      </c>
    </row>
    <row r="20" spans="1:11">
      <c r="A20" s="2" t="s">
        <v>51</v>
      </c>
      <c r="B20" s="2">
        <v>6</v>
      </c>
      <c r="C20" s="2">
        <v>3</v>
      </c>
      <c r="D20" s="2">
        <f t="shared" si="1"/>
        <v>9</v>
      </c>
      <c r="H20" s="4" t="s">
        <v>67</v>
      </c>
      <c r="I20" s="2" t="s">
        <v>17</v>
      </c>
      <c r="J20" s="2" t="s">
        <v>78</v>
      </c>
      <c r="K20" s="9">
        <v>1290000</v>
      </c>
    </row>
    <row r="21" spans="1:11">
      <c r="A21" s="2" t="s">
        <v>52</v>
      </c>
      <c r="B21" s="2">
        <v>7</v>
      </c>
      <c r="C21" s="2">
        <v>4</v>
      </c>
      <c r="D21" s="2">
        <f t="shared" si="1"/>
        <v>11</v>
      </c>
      <c r="H21" s="4" t="s">
        <v>68</v>
      </c>
      <c r="I21" s="2" t="s">
        <v>17</v>
      </c>
      <c r="J21" s="2" t="s">
        <v>79</v>
      </c>
      <c r="K21" s="9">
        <v>1150000</v>
      </c>
    </row>
    <row r="22" spans="1:11">
      <c r="A22" s="2" t="s">
        <v>53</v>
      </c>
      <c r="B22" s="2">
        <v>6</v>
      </c>
      <c r="C22" s="2">
        <v>8</v>
      </c>
      <c r="D22" s="2">
        <f t="shared" si="1"/>
        <v>14</v>
      </c>
      <c r="H22" s="4" t="s">
        <v>69</v>
      </c>
      <c r="I22" s="2" t="s">
        <v>11</v>
      </c>
      <c r="J22" s="2" t="s">
        <v>80</v>
      </c>
      <c r="K22" s="9">
        <v>1320000</v>
      </c>
    </row>
    <row r="23" spans="1:11">
      <c r="A23" s="2" t="s">
        <v>54</v>
      </c>
      <c r="B23" s="2">
        <v>9</v>
      </c>
      <c r="C23" s="2">
        <v>8</v>
      </c>
      <c r="D23" s="2">
        <f t="shared" si="1"/>
        <v>17</v>
      </c>
      <c r="H23" s="2" t="s">
        <v>70</v>
      </c>
      <c r="I23" s="2" t="s">
        <v>17</v>
      </c>
      <c r="J23" s="2" t="s">
        <v>81</v>
      </c>
      <c r="K23" s="9">
        <v>1330000</v>
      </c>
    </row>
    <row r="24" spans="1:11">
      <c r="A24" s="2" t="s">
        <v>55</v>
      </c>
      <c r="B24" s="2">
        <v>8</v>
      </c>
      <c r="C24" s="2">
        <v>9</v>
      </c>
      <c r="D24" s="2">
        <f t="shared" si="1"/>
        <v>17</v>
      </c>
      <c r="H24" s="19" t="s">
        <v>72</v>
      </c>
      <c r="I24" s="20"/>
      <c r="J24" s="21"/>
      <c r="K24" s="9">
        <f>SUMIFS(K16:K23,I16:I23,"여",J16:J23,"서울*")</f>
        <v>2340000</v>
      </c>
    </row>
    <row r="25" spans="1:11">
      <c r="A25" s="15" t="s">
        <v>58</v>
      </c>
      <c r="B25" s="15"/>
      <c r="C25" s="15"/>
      <c r="D25" s="13">
        <f>SUMIF(B16:B24,MODE(B16:B24),D16:D24)</f>
        <v>46</v>
      </c>
    </row>
    <row r="27" spans="1:11">
      <c r="A27" s="12" t="s">
        <v>86</v>
      </c>
      <c r="B27" s="1" t="s">
        <v>87</v>
      </c>
      <c r="D27" s="10"/>
    </row>
    <row r="28" spans="1:11">
      <c r="A28" s="2" t="s">
        <v>88</v>
      </c>
      <c r="B28" s="2" t="s">
        <v>89</v>
      </c>
      <c r="C28" s="2" t="s">
        <v>59</v>
      </c>
      <c r="D28" s="11" t="s">
        <v>91</v>
      </c>
    </row>
    <row r="29" spans="1:11">
      <c r="A29" s="2" t="s">
        <v>107</v>
      </c>
      <c r="B29" s="2" t="s">
        <v>92</v>
      </c>
      <c r="C29" s="2" t="s">
        <v>93</v>
      </c>
      <c r="D29" s="2" t="str">
        <f>IF(MID(A29,5,1)="1","홍보부",IF(MID(A29,5,1)="2","인사부","총무부"))</f>
        <v>홍보부</v>
      </c>
    </row>
    <row r="30" spans="1:11">
      <c r="A30" s="2" t="s">
        <v>104</v>
      </c>
      <c r="B30" s="2" t="s">
        <v>94</v>
      </c>
      <c r="C30" s="2" t="s">
        <v>95</v>
      </c>
      <c r="D30" s="2" t="str">
        <f t="shared" ref="D30:D36" si="2">IF(MID(A30,5,1)="1","홍보부",IF(MID(A30,5,1)="2","인사부","총무부"))</f>
        <v>인사부</v>
      </c>
    </row>
    <row r="31" spans="1:11">
      <c r="A31" s="2" t="s">
        <v>109</v>
      </c>
      <c r="B31" s="2" t="s">
        <v>94</v>
      </c>
      <c r="C31" s="2" t="s">
        <v>96</v>
      </c>
      <c r="D31" s="2" t="str">
        <f t="shared" si="2"/>
        <v>인사부</v>
      </c>
    </row>
    <row r="32" spans="1:11">
      <c r="A32" s="2" t="s">
        <v>105</v>
      </c>
      <c r="B32" s="2" t="s">
        <v>97</v>
      </c>
      <c r="C32" s="2" t="s">
        <v>98</v>
      </c>
      <c r="D32" s="2" t="str">
        <f t="shared" si="2"/>
        <v>총무부</v>
      </c>
    </row>
    <row r="33" spans="1:4">
      <c r="A33" s="2" t="s">
        <v>106</v>
      </c>
      <c r="B33" s="2" t="s">
        <v>99</v>
      </c>
      <c r="C33" s="2" t="s">
        <v>100</v>
      </c>
      <c r="D33" s="2" t="str">
        <f t="shared" si="2"/>
        <v>홍보부</v>
      </c>
    </row>
    <row r="34" spans="1:4">
      <c r="A34" s="2" t="s">
        <v>108</v>
      </c>
      <c r="B34" s="2" t="s">
        <v>94</v>
      </c>
      <c r="C34" s="2" t="s">
        <v>101</v>
      </c>
      <c r="D34" s="2" t="str">
        <f t="shared" si="2"/>
        <v>총무부</v>
      </c>
    </row>
    <row r="35" spans="1:4">
      <c r="A35" s="2" t="s">
        <v>110</v>
      </c>
      <c r="B35" s="2" t="s">
        <v>97</v>
      </c>
      <c r="C35" s="2" t="s">
        <v>102</v>
      </c>
      <c r="D35" s="2" t="str">
        <f t="shared" si="2"/>
        <v>홍보부</v>
      </c>
    </row>
    <row r="36" spans="1:4">
      <c r="A36" s="2" t="s">
        <v>111</v>
      </c>
      <c r="B36" s="2" t="s">
        <v>94</v>
      </c>
      <c r="C36" s="2" t="s">
        <v>103</v>
      </c>
      <c r="D36" s="2" t="str">
        <f t="shared" si="2"/>
        <v>인사부</v>
      </c>
    </row>
  </sheetData>
  <mergeCells count="5">
    <mergeCell ref="A11:B12"/>
    <mergeCell ref="C11:C12"/>
    <mergeCell ref="H11:K11"/>
    <mergeCell ref="H24:J24"/>
    <mergeCell ref="A25:C2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함수 문제1</vt:lpstr>
      <vt:lpstr>함수 문제1(정답)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2021-04-04T06:03:00Z</dcterms:created>
  <dcterms:modified xsi:type="dcterms:W3CDTF">2021-04-04T10:51:31Z</dcterms:modified>
</cp:coreProperties>
</file>